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"/>
    </mc:Choice>
  </mc:AlternateContent>
  <xr:revisionPtr revIDLastSave="0" documentId="8_{DDE22E72-6E18-4036-838B-4E1264BB6A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<sst xmlns="http://schemas.openxmlformats.org/spreadsheetml/2006/main" count="45" uniqueCount="37">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</sst>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4" fillId="0" borderId="8" xfId="0" applyFont="1" applyBorder="1"/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111189844</v>
      </c>
      <c r="D3" s="3">
        <f t="shared" ref="D3:E3" si="0">SUM(D4:D13)</f>
        <v>29030459.849999998</v>
      </c>
      <c r="E3" s="4">
        <f t="shared" si="0"/>
        <v>29030459.849999998</v>
      </c>
    </row>
    <row r="4" spans="1:5" x14ac:dyDescent="0.2">
      <c r="A4" s="5"/>
      <c r="B4" s="14" t="s">
        <v>1</v>
      </c>
      <c r="C4" s="6">
        <v>2415000</v>
      </c>
      <c r="D4" s="6">
        <v>1318434.8899999999</v>
      </c>
      <c r="E4" s="7">
        <v>1318434.8899999999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60000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1420000</v>
      </c>
      <c r="D7" s="6">
        <v>339584.57</v>
      </c>
      <c r="E7" s="7">
        <v>339584.57</v>
      </c>
    </row>
    <row r="8" spans="1:5" x14ac:dyDescent="0.2">
      <c r="A8" s="5"/>
      <c r="B8" s="14" t="s">
        <v>5</v>
      </c>
      <c r="C8" s="6">
        <v>533000</v>
      </c>
      <c r="D8" s="6">
        <v>158458.13</v>
      </c>
      <c r="E8" s="7">
        <v>158458.13</v>
      </c>
    </row>
    <row r="9" spans="1:5" x14ac:dyDescent="0.2">
      <c r="A9" s="5"/>
      <c r="B9" s="14" t="s">
        <v>6</v>
      </c>
      <c r="C9" s="6">
        <v>311000</v>
      </c>
      <c r="D9" s="6">
        <v>97375.95</v>
      </c>
      <c r="E9" s="7">
        <v>97375.95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92150844</v>
      </c>
      <c r="D11" s="6">
        <v>23601029.649999999</v>
      </c>
      <c r="E11" s="7">
        <v>23601029.649999999</v>
      </c>
    </row>
    <row r="12" spans="1:5" x14ac:dyDescent="0.2">
      <c r="A12" s="5"/>
      <c r="B12" s="14" t="s">
        <v>9</v>
      </c>
      <c r="C12" s="6">
        <v>14300000</v>
      </c>
      <c r="D12" s="6">
        <v>3515576.66</v>
      </c>
      <c r="E12" s="7">
        <v>3515576.66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111189844</v>
      </c>
      <c r="D14" s="9">
        <f t="shared" ref="D14:E14" si="1">SUM(D15:D23)</f>
        <v>31385096.560000002</v>
      </c>
      <c r="E14" s="10">
        <f t="shared" si="1"/>
        <v>30996848.450000003</v>
      </c>
    </row>
    <row r="15" spans="1:5" x14ac:dyDescent="0.2">
      <c r="A15" s="5"/>
      <c r="B15" s="14" t="s">
        <v>12</v>
      </c>
      <c r="C15" s="6">
        <v>36455047.649999999</v>
      </c>
      <c r="D15" s="6">
        <v>7368149.5700000003</v>
      </c>
      <c r="E15" s="7">
        <v>7368149.5700000003</v>
      </c>
    </row>
    <row r="16" spans="1:5" x14ac:dyDescent="0.2">
      <c r="A16" s="5"/>
      <c r="B16" s="14" t="s">
        <v>13</v>
      </c>
      <c r="C16" s="6">
        <v>7114620</v>
      </c>
      <c r="D16" s="6">
        <v>2056492</v>
      </c>
      <c r="E16" s="7">
        <v>1697766.54</v>
      </c>
    </row>
    <row r="17" spans="1:5" x14ac:dyDescent="0.2">
      <c r="A17" s="5"/>
      <c r="B17" s="14" t="s">
        <v>14</v>
      </c>
      <c r="C17" s="6">
        <v>14238906.77</v>
      </c>
      <c r="D17" s="6">
        <v>2713527.66</v>
      </c>
      <c r="E17" s="7">
        <v>2693338.01</v>
      </c>
    </row>
    <row r="18" spans="1:5" x14ac:dyDescent="0.2">
      <c r="A18" s="5"/>
      <c r="B18" s="14" t="s">
        <v>9</v>
      </c>
      <c r="C18" s="6">
        <v>18487344.52</v>
      </c>
      <c r="D18" s="6">
        <v>3570817.13</v>
      </c>
      <c r="E18" s="7">
        <v>3561484.13</v>
      </c>
    </row>
    <row r="19" spans="1:5" x14ac:dyDescent="0.2">
      <c r="A19" s="5"/>
      <c r="B19" s="14" t="s">
        <v>15</v>
      </c>
      <c r="C19" s="6">
        <v>228080.53</v>
      </c>
      <c r="D19" s="6">
        <v>70686.89</v>
      </c>
      <c r="E19" s="7">
        <v>70686.89</v>
      </c>
    </row>
    <row r="20" spans="1:5" x14ac:dyDescent="0.2">
      <c r="A20" s="5"/>
      <c r="B20" s="14" t="s">
        <v>16</v>
      </c>
      <c r="C20" s="6">
        <v>31002044.530000001</v>
      </c>
      <c r="D20" s="6">
        <v>14005063.310000001</v>
      </c>
      <c r="E20" s="7">
        <v>14005063.310000001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3663800</v>
      </c>
      <c r="D23" s="6">
        <v>1600360</v>
      </c>
      <c r="E23" s="7">
        <v>1600360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-2354636.7100000046</v>
      </c>
      <c r="E24" s="13">
        <f>E3-E14</f>
        <v>-1966388.6000000052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2707755.03</v>
      </c>
      <c r="E28" s="21">
        <f>SUM(E29:E35)</f>
        <v>2910657.68</v>
      </c>
    </row>
    <row r="29" spans="1:5" x14ac:dyDescent="0.2">
      <c r="A29" s="5"/>
      <c r="B29" s="14" t="s">
        <v>26</v>
      </c>
      <c r="C29" s="22">
        <v>0</v>
      </c>
      <c r="D29" s="22">
        <v>1327414.1000000001</v>
      </c>
      <c r="E29" s="23">
        <v>1347603.75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v>1309611.07</v>
      </c>
      <c r="E33" s="23">
        <v>1492324.07</v>
      </c>
    </row>
    <row r="34" spans="1:5" x14ac:dyDescent="0.2">
      <c r="A34" s="5"/>
      <c r="B34" s="14" t="s">
        <v>31</v>
      </c>
      <c r="C34" s="22">
        <v>0</v>
      </c>
      <c r="D34" s="22">
        <v>70729.86</v>
      </c>
      <c r="E34" s="23">
        <v>70729.86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-5062391.74</v>
      </c>
      <c r="E36" s="25">
        <f>SUM(E37:E39)</f>
        <v>-4877046.28</v>
      </c>
    </row>
    <row r="37" spans="1:5" x14ac:dyDescent="0.2">
      <c r="A37" s="5"/>
      <c r="B37" s="14" t="s">
        <v>30</v>
      </c>
      <c r="C37" s="22">
        <v>0</v>
      </c>
      <c r="D37" s="22">
        <v>1417299.18</v>
      </c>
      <c r="E37" s="23">
        <v>1602644.64</v>
      </c>
    </row>
    <row r="38" spans="1:5" x14ac:dyDescent="0.2">
      <c r="B38" s="1" t="s">
        <v>31</v>
      </c>
      <c r="C38" s="22">
        <v>0</v>
      </c>
      <c r="D38" s="22">
        <v>-6479690.9199999999</v>
      </c>
      <c r="E38" s="23">
        <v>-6479690.9199999999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-2354636.7100000004</v>
      </c>
      <c r="E40" s="13">
        <f>E28+E36</f>
        <v>-1966388.6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2023-04-26T18:27:04Z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